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9440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10-23-2020'!$A$3:$N$18</definedName>
    <definedName name="_xlnm.Print_Area" localSheetId="0">'REV. 10-23-2020'!$A$1:$N$18</definedName>
    <definedName name="_xlnm.Print_Titles" localSheetId="0">'REV. 10-23-2020'!$1:$3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<sst xmlns="http://schemas.openxmlformats.org/spreadsheetml/2006/main" count="88" uniqueCount="46">
  <si>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</si>
  <si>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</si>
  <si>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</si>
  <si>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</si>
  <si>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</si>
  <si>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</si>
  <si>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</si>
  <si>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</si>
  <si>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</si>
  <si>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</si>
  <si>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</si>
  <si>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</si>
  <si>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</si>
  <si>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</si>
  <si>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</si>
  <si>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</si>
  <si>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</si>
  <si>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</si>
  <si>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</si>
  <si>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Fresh Sliced Apples 3 oz</t>
  </si>
  <si>
    <t>Fresh Sliced Apples 16oz</t>
  </si>
  <si>
    <t>Fresh Sliced Apples 2 oz</t>
  </si>
  <si>
    <t>Fresh Sliced Apples 4 oz</t>
  </si>
  <si>
    <t>ASA10001</t>
  </si>
  <si>
    <t>Shelf Stable Applesauce Cup, Unsweetened-Original</t>
  </si>
  <si>
    <t>ASA10008</t>
  </si>
  <si>
    <t>Shelf Stable Applesauce Cup, Blue Raspberry</t>
  </si>
  <si>
    <t>ASA10013</t>
  </si>
  <si>
    <t>Shelf Stable Applesauce Cup, Unsweetened Cinnamon</t>
  </si>
  <si>
    <t>ASA10014</t>
  </si>
  <si>
    <t>Shelf Stable Applesauce Cup, Unsweetened Strawberry</t>
  </si>
  <si>
    <t>ASA10015</t>
  </si>
  <si>
    <t>Shelf Stable Applesauce Cup, Unsweetened Strawberry-Banana</t>
  </si>
  <si>
    <t>ASA10017</t>
  </si>
  <si>
    <t>Shelf Stable Applesauce Cup, Unsweetened Peach</t>
  </si>
  <si>
    <t>ASA10018</t>
  </si>
  <si>
    <t>Shelf Stable Applesauce Cup, Watermelon</t>
  </si>
  <si>
    <t>ASA10020</t>
  </si>
  <si>
    <t>Shelf Stable Applesauce Cup, Unswt Mixed Berries</t>
  </si>
  <si>
    <t>ASA10027</t>
  </si>
  <si>
    <t>Shelf Stable Applesauce Cup, Unsweetened- Birthday Cake</t>
  </si>
  <si>
    <t>ASA10028</t>
  </si>
  <si>
    <t>Shelf Stable Applesauce Cup, Unsweetened- Tangy Tart</t>
  </si>
  <si>
    <t>ASA10029</t>
  </si>
  <si>
    <t>Shelf Stable Applesauce Cup, Unsweetened- Cotton Candy</t>
  </si>
  <si>
    <t>Peterson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</si>
</sst>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>
            <v>0</v>
          </cell>
        </row>
        <row r="234">
          <cell r="A234" t="str">
            <v>New USDA Food Not on SY 2021 APF</v>
          </cell>
          <cell r="B234">
            <v>0</v>
          </cell>
          <cell r="C234">
            <v>0</v>
          </cell>
        </row>
        <row r="235">
          <cell r="A235" t="str">
            <v>Continued From SY 2021 APF</v>
          </cell>
          <cell r="B235">
            <v>0</v>
          </cell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8"/>
  <sheetViews>
    <sheetView tabSelected="1" zoomScale="70" zoomScaleNormal="70" zoomScaleSheetLayoutView="70" workbookViewId="0">
      <selection activeCell="J1" sqref="J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0.75" x14ac:dyDescent="0.9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0.75" x14ac:dyDescent="0.45">
      <c r="A2" s="23" t="s">
        <v>2</v>
      </c>
      <c r="B2" s="11"/>
      <c r="C2" s="12"/>
      <c r="D2" s="38" t="s">
        <v>1</v>
      </c>
      <c r="E2" s="32">
        <v>44136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4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0" customHeight="1" x14ac:dyDescent="0.45">
      <c r="A4" s="7" t="s">
        <v>18</v>
      </c>
      <c r="B4" s="40" t="s">
        <v>45</v>
      </c>
      <c r="C4" s="7" t="s">
        <v>12</v>
      </c>
      <c r="D4" s="29">
        <v>210003</v>
      </c>
      <c r="E4" s="42" t="s">
        <v>19</v>
      </c>
      <c r="F4" s="8">
        <v>18.75</v>
      </c>
      <c r="G4" s="8">
        <v>100</v>
      </c>
      <c r="H4" s="8">
        <v>3</v>
      </c>
      <c r="I4" s="26">
        <v>110149</v>
      </c>
      <c r="J4" s="4" t="str">
        <f>VLOOKUP(I4,'[1]November 2020'!A:C,2,FALSE)</f>
        <v>APPLES FOR FURTHER PROCESSING – BULK</v>
      </c>
      <c r="K4" s="8">
        <v>14.43</v>
      </c>
      <c r="L4" s="41">
        <f>VLOOKUP(I4,'[1]November 2020'!A:C,3,FALSE)</f>
        <v>0.2722</v>
      </c>
      <c r="M4" s="43">
        <f t="shared" ref="M4:M18" si="0">ROUND(K4*L4,2)</f>
        <v>3.93</v>
      </c>
      <c r="N4" s="10">
        <v>44136</v>
      </c>
    </row>
    <row r="5" spans="1:14" s="9" customFormat="1" ht="50" customHeight="1" x14ac:dyDescent="0.45">
      <c r="A5" s="7" t="s">
        <v>18</v>
      </c>
      <c r="B5" s="40" t="s">
        <v>45</v>
      </c>
      <c r="C5" s="7" t="s">
        <v>12</v>
      </c>
      <c r="D5" s="29">
        <v>210004</v>
      </c>
      <c r="E5" s="42" t="s">
        <v>20</v>
      </c>
      <c r="F5" s="8">
        <v>10</v>
      </c>
      <c r="G5" s="8">
        <v>80</v>
      </c>
      <c r="H5" s="8">
        <v>2</v>
      </c>
      <c r="I5" s="26">
        <v>110149</v>
      </c>
      <c r="J5" s="4" t="str">
        <f>VLOOKUP(I5,'[1]November 2020'!A:C,2,FALSE)</f>
        <v>APPLES FOR FURTHER PROCESSING – BULK</v>
      </c>
      <c r="K5" s="8">
        <v>15.38</v>
      </c>
      <c r="L5" s="41">
        <f>VLOOKUP(I5,'[1]November 2020'!A:C,3,FALSE)</f>
        <v>0.2722</v>
      </c>
      <c r="M5" s="43">
        <f t="shared" si="0"/>
        <v>4.1900000000000004</v>
      </c>
      <c r="N5" s="10">
        <v>44136</v>
      </c>
    </row>
    <row r="6" spans="1:14" s="9" customFormat="1" ht="50" customHeight="1" x14ac:dyDescent="0.45">
      <c r="A6" s="7" t="s">
        <v>18</v>
      </c>
      <c r="B6" s="40" t="s">
        <v>45</v>
      </c>
      <c r="C6" s="7" t="s">
        <v>12</v>
      </c>
      <c r="D6" s="29">
        <v>210005</v>
      </c>
      <c r="E6" s="42" t="s">
        <v>21</v>
      </c>
      <c r="F6" s="8">
        <v>12.5</v>
      </c>
      <c r="G6" s="8">
        <v>100</v>
      </c>
      <c r="H6" s="8">
        <v>2</v>
      </c>
      <c r="I6" s="26">
        <v>110149</v>
      </c>
      <c r="J6" s="4" t="str">
        <f>VLOOKUP(I6,'[1]November 2020'!A:C,2,FALSE)</f>
        <v>APPLES FOR FURTHER PROCESSING – BULK</v>
      </c>
      <c r="K6" s="8">
        <v>19.23</v>
      </c>
      <c r="L6" s="41">
        <f>VLOOKUP(I6,'[1]November 2020'!A:C,3,FALSE)</f>
        <v>0.2722</v>
      </c>
      <c r="M6" s="43">
        <f t="shared" si="0"/>
        <v>5.23</v>
      </c>
      <c r="N6" s="10">
        <v>44136</v>
      </c>
    </row>
    <row r="7" spans="1:14" s="9" customFormat="1" ht="50" customHeight="1" x14ac:dyDescent="0.45">
      <c r="A7" s="7" t="s">
        <v>18</v>
      </c>
      <c r="B7" s="40" t="s">
        <v>45</v>
      </c>
      <c r="C7" s="7" t="s">
        <v>12</v>
      </c>
      <c r="D7" s="29">
        <v>210006</v>
      </c>
      <c r="E7" s="42" t="s">
        <v>22</v>
      </c>
      <c r="F7" s="8">
        <v>18.75</v>
      </c>
      <c r="G7" s="8">
        <v>75</v>
      </c>
      <c r="H7" s="8">
        <v>4</v>
      </c>
      <c r="I7" s="26">
        <v>110149</v>
      </c>
      <c r="J7" s="4" t="str">
        <f>VLOOKUP(I7,'[1]November 2020'!A:C,2,FALSE)</f>
        <v>APPLES FOR FURTHER PROCESSING – BULK</v>
      </c>
      <c r="K7" s="8">
        <v>14.42</v>
      </c>
      <c r="L7" s="41">
        <f>VLOOKUP(I7,'[1]November 2020'!A:C,3,FALSE)</f>
        <v>0.2722</v>
      </c>
      <c r="M7" s="43">
        <f t="shared" si="0"/>
        <v>3.93</v>
      </c>
      <c r="N7" s="10">
        <v>44136</v>
      </c>
    </row>
    <row r="8" spans="1:14" s="9" customFormat="1" ht="50" customHeight="1" x14ac:dyDescent="0.45">
      <c r="A8" s="7" t="s">
        <v>18</v>
      </c>
      <c r="B8" s="40" t="s">
        <v>45</v>
      </c>
      <c r="C8" s="7" t="s">
        <v>12</v>
      </c>
      <c r="D8" s="29" t="s">
        <v>23</v>
      </c>
      <c r="E8" s="42" t="s">
        <v>24</v>
      </c>
      <c r="F8" s="8">
        <v>27</v>
      </c>
      <c r="G8" s="8">
        <v>96</v>
      </c>
      <c r="H8" s="8">
        <v>4.5</v>
      </c>
      <c r="I8" s="26">
        <v>110149</v>
      </c>
      <c r="J8" s="4" t="str">
        <f>VLOOKUP(I8,'[1]November 2020'!A:C,2,FALSE)</f>
        <v>APPLES FOR FURTHER PROCESSING – BULK</v>
      </c>
      <c r="K8" s="8">
        <v>15</v>
      </c>
      <c r="L8" s="41">
        <f>VLOOKUP(I8,'[1]November 2020'!A:C,3,FALSE)</f>
        <v>0.2722</v>
      </c>
      <c r="M8" s="43">
        <f t="shared" si="0"/>
        <v>4.08</v>
      </c>
      <c r="N8" s="10">
        <v>44136</v>
      </c>
    </row>
    <row r="9" spans="1:14" s="9" customFormat="1" ht="50" customHeight="1" x14ac:dyDescent="0.45">
      <c r="A9" s="7" t="s">
        <v>18</v>
      </c>
      <c r="B9" s="40" t="s">
        <v>45</v>
      </c>
      <c r="C9" s="7" t="s">
        <v>12</v>
      </c>
      <c r="D9" s="29" t="s">
        <v>25</v>
      </c>
      <c r="E9" s="42" t="s">
        <v>26</v>
      </c>
      <c r="F9" s="8">
        <v>27</v>
      </c>
      <c r="G9" s="8">
        <v>96</v>
      </c>
      <c r="H9" s="8">
        <v>4.5</v>
      </c>
      <c r="I9" s="26">
        <v>110149</v>
      </c>
      <c r="J9" s="4" t="str">
        <f>VLOOKUP(I9,'[1]November 2020'!A:C,2,FALSE)</f>
        <v>APPLES FOR FURTHER PROCESSING – BULK</v>
      </c>
      <c r="K9" s="8">
        <v>15</v>
      </c>
      <c r="L9" s="41">
        <f>VLOOKUP(I9,'[1]November 2020'!A:C,3,FALSE)</f>
        <v>0.2722</v>
      </c>
      <c r="M9" s="43">
        <f t="shared" si="0"/>
        <v>4.08</v>
      </c>
      <c r="N9" s="10">
        <v>44136</v>
      </c>
    </row>
    <row r="10" spans="1:14" s="9" customFormat="1" ht="50" customHeight="1" x14ac:dyDescent="0.45">
      <c r="A10" s="7" t="s">
        <v>18</v>
      </c>
      <c r="B10" s="40" t="s">
        <v>45</v>
      </c>
      <c r="C10" s="7" t="s">
        <v>12</v>
      </c>
      <c r="D10" s="29" t="s">
        <v>27</v>
      </c>
      <c r="E10" s="42" t="s">
        <v>28</v>
      </c>
      <c r="F10" s="8">
        <v>27</v>
      </c>
      <c r="G10" s="8">
        <v>96</v>
      </c>
      <c r="H10" s="8">
        <v>4.5</v>
      </c>
      <c r="I10" s="26">
        <v>110149</v>
      </c>
      <c r="J10" s="4" t="str">
        <f>VLOOKUP(I10,'[1]November 2020'!A:C,2,FALSE)</f>
        <v>APPLES FOR FURTHER PROCESSING – BULK</v>
      </c>
      <c r="K10" s="8">
        <v>15</v>
      </c>
      <c r="L10" s="41">
        <f>VLOOKUP(I10,'[1]November 2020'!A:C,3,FALSE)</f>
        <v>0.2722</v>
      </c>
      <c r="M10" s="43">
        <f t="shared" si="0"/>
        <v>4.08</v>
      </c>
      <c r="N10" s="10">
        <v>44136</v>
      </c>
    </row>
    <row r="11" spans="1:14" s="9" customFormat="1" ht="50" customHeight="1" x14ac:dyDescent="0.45">
      <c r="A11" s="7" t="s">
        <v>18</v>
      </c>
      <c r="B11" s="40" t="s">
        <v>45</v>
      </c>
      <c r="C11" s="7" t="s">
        <v>12</v>
      </c>
      <c r="D11" s="29" t="s">
        <v>29</v>
      </c>
      <c r="E11" s="42" t="s">
        <v>30</v>
      </c>
      <c r="F11" s="8">
        <v>27</v>
      </c>
      <c r="G11" s="8">
        <v>96</v>
      </c>
      <c r="H11" s="8">
        <v>4.5</v>
      </c>
      <c r="I11" s="26">
        <v>110149</v>
      </c>
      <c r="J11" s="4" t="str">
        <f>VLOOKUP(I11,'[1]November 2020'!A:C,2,FALSE)</f>
        <v>APPLES FOR FURTHER PROCESSING – BULK</v>
      </c>
      <c r="K11" s="8">
        <v>15</v>
      </c>
      <c r="L11" s="41">
        <f>VLOOKUP(I11,'[1]November 2020'!A:C,3,FALSE)</f>
        <v>0.2722</v>
      </c>
      <c r="M11" s="43">
        <f t="shared" si="0"/>
        <v>4.08</v>
      </c>
      <c r="N11" s="10">
        <v>44136</v>
      </c>
    </row>
    <row r="12" spans="1:14" s="9" customFormat="1" ht="50" customHeight="1" x14ac:dyDescent="0.45">
      <c r="A12" s="7" t="s">
        <v>18</v>
      </c>
      <c r="B12" s="40" t="s">
        <v>45</v>
      </c>
      <c r="C12" s="7" t="s">
        <v>12</v>
      </c>
      <c r="D12" s="29" t="s">
        <v>31</v>
      </c>
      <c r="E12" s="42" t="s">
        <v>32</v>
      </c>
      <c r="F12" s="8">
        <v>27</v>
      </c>
      <c r="G12" s="8">
        <v>96</v>
      </c>
      <c r="H12" s="8">
        <v>4.5</v>
      </c>
      <c r="I12" s="26">
        <v>110149</v>
      </c>
      <c r="J12" s="4" t="str">
        <f>VLOOKUP(I12,'[1]November 2020'!A:C,2,FALSE)</f>
        <v>APPLES FOR FURTHER PROCESSING – BULK</v>
      </c>
      <c r="K12" s="8">
        <v>15</v>
      </c>
      <c r="L12" s="41">
        <f>VLOOKUP(I12,'[1]November 2020'!A:C,3,FALSE)</f>
        <v>0.2722</v>
      </c>
      <c r="M12" s="43">
        <f t="shared" si="0"/>
        <v>4.08</v>
      </c>
      <c r="N12" s="10">
        <v>44136</v>
      </c>
    </row>
    <row r="13" spans="1:14" s="9" customFormat="1" ht="50" customHeight="1" x14ac:dyDescent="0.35">
      <c r="A13" s="7" t="s">
        <v>18</v>
      </c>
      <c r="B13" s="40" t="s">
        <v>45</v>
      </c>
      <c r="C13" s="7" t="s">
        <v>12</v>
      </c>
      <c r="D13" s="29" t="s">
        <v>33</v>
      </c>
      <c r="E13" s="42" t="s">
        <v>34</v>
      </c>
      <c r="F13" s="8">
        <v>27</v>
      </c>
      <c r="G13" s="8">
        <v>96</v>
      </c>
      <c r="H13" s="8">
        <v>4.5</v>
      </c>
      <c r="I13" s="26">
        <v>110149</v>
      </c>
      <c r="J13" s="4" t="str">
        <f>VLOOKUP(I13,'[1]November 2020'!A:C,2,FALSE)</f>
        <v>APPLES FOR FURTHER PROCESSING – BULK</v>
      </c>
      <c r="K13" s="8">
        <v>15</v>
      </c>
      <c r="L13" s="41">
        <f>VLOOKUP(I13,'[1]November 2020'!A:C,3,FALSE)</f>
        <v>0.2722</v>
      </c>
      <c r="M13" s="43">
        <f t="shared" si="0"/>
        <v>4.08</v>
      </c>
      <c r="N13" s="10">
        <v>44136</v>
      </c>
    </row>
    <row r="14" spans="1:14" s="9" customFormat="1" ht="50" customHeight="1" x14ac:dyDescent="0.35">
      <c r="A14" s="7" t="s">
        <v>18</v>
      </c>
      <c r="B14" s="40" t="s">
        <v>45</v>
      </c>
      <c r="C14" s="7" t="s">
        <v>12</v>
      </c>
      <c r="D14" s="29" t="s">
        <v>35</v>
      </c>
      <c r="E14" s="42" t="s">
        <v>36</v>
      </c>
      <c r="F14" s="8">
        <v>27</v>
      </c>
      <c r="G14" s="8">
        <v>96</v>
      </c>
      <c r="H14" s="8">
        <v>4.5</v>
      </c>
      <c r="I14" s="26">
        <v>110149</v>
      </c>
      <c r="J14" s="4" t="str">
        <f>VLOOKUP(I14,'[1]November 2020'!A:C,2,FALSE)</f>
        <v>APPLES FOR FURTHER PROCESSING – BULK</v>
      </c>
      <c r="K14" s="8">
        <v>15</v>
      </c>
      <c r="L14" s="41">
        <f>VLOOKUP(I14,'[1]November 2020'!A:C,3,FALSE)</f>
        <v>0.2722</v>
      </c>
      <c r="M14" s="43">
        <f t="shared" si="0"/>
        <v>4.08</v>
      </c>
      <c r="N14" s="10">
        <v>44136</v>
      </c>
    </row>
    <row r="15" spans="1:14" s="9" customFormat="1" ht="50" customHeight="1" x14ac:dyDescent="0.35">
      <c r="A15" s="7" t="s">
        <v>18</v>
      </c>
      <c r="B15" s="40" t="s">
        <v>45</v>
      </c>
      <c r="C15" s="7" t="s">
        <v>12</v>
      </c>
      <c r="D15" s="29" t="s">
        <v>37</v>
      </c>
      <c r="E15" s="42" t="s">
        <v>38</v>
      </c>
      <c r="F15" s="8">
        <v>27</v>
      </c>
      <c r="G15" s="8">
        <v>96</v>
      </c>
      <c r="H15" s="8">
        <v>4.5</v>
      </c>
      <c r="I15" s="26">
        <v>110149</v>
      </c>
      <c r="J15" s="4" t="str">
        <f>VLOOKUP(I15,'[1]November 2020'!A:C,2,FALSE)</f>
        <v>APPLES FOR FURTHER PROCESSING – BULK</v>
      </c>
      <c r="K15" s="8">
        <v>15</v>
      </c>
      <c r="L15" s="41">
        <f>VLOOKUP(I15,'[1]November 2020'!A:C,3,FALSE)</f>
        <v>0.2722</v>
      </c>
      <c r="M15" s="43">
        <f t="shared" si="0"/>
        <v>4.08</v>
      </c>
      <c r="N15" s="10">
        <v>44136</v>
      </c>
    </row>
    <row r="16" spans="1:14" s="9" customFormat="1" ht="50" hidden="1" customHeight="1" x14ac:dyDescent="0.35">
      <c r="A16" s="7" t="s">
        <v>18</v>
      </c>
      <c r="B16" s="40" t="s">
        <v>45</v>
      </c>
      <c r="C16" s="7" t="s">
        <v>12</v>
      </c>
      <c r="D16" s="29" t="s">
        <v>39</v>
      </c>
      <c r="E16" s="42" t="s">
        <v>40</v>
      </c>
      <c r="F16" s="8">
        <v>27</v>
      </c>
      <c r="G16" s="8">
        <v>96</v>
      </c>
      <c r="H16" s="8">
        <v>4.5</v>
      </c>
      <c r="I16" s="26">
        <v>110149</v>
      </c>
      <c r="J16" s="4" t="str">
        <f>VLOOKUP(I16,'[1]November 2020'!A:C,2,FALSE)</f>
        <v>APPLES FOR FURTHER PROCESSING – BULK</v>
      </c>
      <c r="K16" s="8">
        <v>15</v>
      </c>
      <c r="L16" s="41">
        <f>VLOOKUP(I16,'[1]November 2020'!A:C,3,FALSE)</f>
        <v>0.2722</v>
      </c>
      <c r="M16" s="43">
        <f t="shared" si="0"/>
        <v>4.08</v>
      </c>
      <c r="N16" s="10">
        <v>44136</v>
      </c>
    </row>
    <row r="17" spans="1:14" s="9" customFormat="1" ht="50" hidden="1" customHeight="1" x14ac:dyDescent="0.35">
      <c r="A17" s="7" t="s">
        <v>18</v>
      </c>
      <c r="B17" s="40" t="s">
        <v>45</v>
      </c>
      <c r="C17" s="7" t="s">
        <v>12</v>
      </c>
      <c r="D17" s="29" t="s">
        <v>41</v>
      </c>
      <c r="E17" s="42" t="s">
        <v>42</v>
      </c>
      <c r="F17" s="8">
        <v>27</v>
      </c>
      <c r="G17" s="8">
        <v>96</v>
      </c>
      <c r="H17" s="8">
        <v>4.5</v>
      </c>
      <c r="I17" s="26">
        <v>110149</v>
      </c>
      <c r="J17" s="4" t="str">
        <f>VLOOKUP(I17,'[1]November 2020'!A:C,2,FALSE)</f>
        <v>APPLES FOR FURTHER PROCESSING – BULK</v>
      </c>
      <c r="K17" s="8">
        <v>15</v>
      </c>
      <c r="L17" s="41">
        <f>VLOOKUP(I17,'[1]November 2020'!A:C,3,FALSE)</f>
        <v>0.2722</v>
      </c>
      <c r="M17" s="43">
        <f t="shared" si="0"/>
        <v>4.08</v>
      </c>
      <c r="N17" s="10">
        <v>44136</v>
      </c>
    </row>
    <row r="18" spans="1:14" s="9" customFormat="1" ht="50" hidden="1" customHeight="1" x14ac:dyDescent="0.35">
      <c r="A18" s="7" t="s">
        <v>18</v>
      </c>
      <c r="B18" s="40" t="s">
        <v>45</v>
      </c>
      <c r="C18" s="7" t="s">
        <v>12</v>
      </c>
      <c r="D18" s="29" t="s">
        <v>43</v>
      </c>
      <c r="E18" s="42" t="s">
        <v>44</v>
      </c>
      <c r="F18" s="8">
        <v>27</v>
      </c>
      <c r="G18" s="8">
        <v>96</v>
      </c>
      <c r="H18" s="8">
        <v>4.5</v>
      </c>
      <c r="I18" s="26">
        <v>110149</v>
      </c>
      <c r="J18" s="4" t="str">
        <f>VLOOKUP(I18,'[1]November 2020'!A:C,2,FALSE)</f>
        <v>APPLES FOR FURTHER PROCESSING – BULK</v>
      </c>
      <c r="K18" s="8">
        <v>15</v>
      </c>
      <c r="L18" s="41">
        <f>VLOOKUP(I18,'[1]November 2020'!A:C,3,FALSE)</f>
        <v>0.2722</v>
      </c>
      <c r="M18" s="43">
        <f t="shared" si="0"/>
        <v>4.08</v>
      </c>
      <c r="N18" s="10">
        <v>44136</v>
      </c>
    </row>
  </sheetData>
  <sheetProtection algorithmName="SHA-512" hashValue="9wf6H0+/iTW3a4C+fYmLROv/qOCdC3SIOAM6XYIpTWm1PBong+vgk1p9hkhlGgjxDgk0JRfUb/oWcXCtYqzTMQ==" saltValue="QPf1AuGD+sZCRNj2TuY9Dg==" spinCount="100000" sheet="1" selectLockedCells="1" autoFilter="0" selectUnlockedCells="1"/>
  <autoFilter ref="A3:N18">
    <filterColumn colId="4">
      <filters>
        <filter val="Fresh Sliced Apples 16oz"/>
        <filter val="Fresh Sliced Apples 2 oz"/>
        <filter val="Fresh Sliced Apples 3 oz"/>
        <filter val="Fresh Sliced Apples 4 oz"/>
        <filter val="Shelf Stable Applesauce Cup, Blue Raspberry"/>
        <filter val="Shelf Stable Applesauce Cup, Unsweetened Cinnamon"/>
        <filter val="Shelf Stable Applesauce Cup, Unsweetened Peach"/>
        <filter val="Shelf Stable Applesauce Cup, Unsweetened Strawberry"/>
        <filter val="Shelf Stable Applesauce Cup, Unsweetened Strawberry-Banana"/>
        <filter val="Shelf Stable Applesauce Cup, Unsweetened-Original"/>
        <filter val="Shelf Stable Applesauce Cup, Unswt Mixed Berries"/>
        <filter val="Shelf Stable Applesauce Cup, Watermelon"/>
      </filters>
    </filterColumn>
    <sortState ref="A4:N18">
      <sortCondition ref="D3:D18"/>
    </sortState>
  </autoFilter>
  <mergeCells count="1">
    <mergeCell ref="K1:N1"/>
  </mergeCells>
  <pageMargins left="0.25" right="0.25" top="0.75" bottom="0.75" header="0.3" footer="0.3"/>
  <pageSetup scale="55" fitToHeight="0" orientation="landscape" horizontalDpi="4294967293" verticalDpi="4294967293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>2020-11-01T04:00:00+00:00</_DCDateModified>
    <FY xmlns="619deea3-b82a-4324-abc9-c36ccb056917">SY 2022</FY>
    <Audience xmlns="http://schemas.microsoft.com/sharepoint/v3" xsi:nil="true"/>
    <PublishingExpirationDate xmlns="http://schemas.microsoft.com/sharepoint/v3" xsi:nil="true"/>
    <PublishingStartDate xmlns="http://schemas.microsoft.com/sharepoint/v3" xsi:nil="true"/>
    <vendor xmlns="619deea3-b82a-4324-abc9-c36ccb056917">Peterson Farms  1112-0074</vendor>
    <Doc_x002d_Type xmlns="619deea3-b82a-4324-abc9-c36ccb056917">SEPDS</Doc_x002d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DCCED50A2774786122514B50E0911" ma:contentTypeVersion="8" ma:contentTypeDescription="Create a new document." ma:contentTypeScope="" ma:versionID="1c175e56e941b00d919a51ef7c253ddd">
  <xsd:schema xmlns:xsd="http://www.w3.org/2001/XMLSchema" xmlns:xs="http://www.w3.org/2001/XMLSchema" xmlns:p="http://schemas.microsoft.com/office/2006/metadata/properties" xmlns:ns1="619deea3-b82a-4324-abc9-c36ccb056917" xmlns:ns2="http://schemas.microsoft.com/sharepoint/v3" xmlns:ns3="http://schemas.microsoft.com/sharepoint/v3/fields" xmlns:ns4="61a5bba3-b343-484f-bec3-eb0518693f06" targetNamespace="http://schemas.microsoft.com/office/2006/metadata/properties" ma:root="true" ma:fieldsID="b86f3b6ad49a25c5531bfd6167d5c841" ns1:_="" ns2:_="" ns3:_="" ns4:_="">
    <xsd:import namespace="619deea3-b82a-4324-abc9-c36ccb056917"/>
    <xsd:import namespace="http://schemas.microsoft.com/sharepoint/v3"/>
    <xsd:import namespace="http://schemas.microsoft.com/sharepoint/v3/fields"/>
    <xsd:import namespace="61a5bba3-b343-484f-bec3-eb0518693f06"/>
    <xsd:element name="properties">
      <xsd:complexType>
        <xsd:sequence>
          <xsd:element name="documentManagement">
            <xsd:complexType>
              <xsd:all>
                <xsd:element ref="ns1:vendor"/>
                <xsd:element ref="ns3:_DCDateModified" minOccurs="0"/>
                <xsd:element ref="ns2:PublishingStartDate" minOccurs="0"/>
                <xsd:element ref="ns2:PublishingExpirationDate" minOccurs="0"/>
                <xsd:element ref="ns1:Doc_x002d_Type"/>
                <xsd:element ref="ns1:FY"/>
                <xsd:element ref="ns2:Audienc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deea3-b82a-4324-abc9-c36ccb056917" elementFormDefault="qualified">
    <xsd:import namespace="http://schemas.microsoft.com/office/2006/documentManagement/types"/>
    <xsd:import namespace="http://schemas.microsoft.com/office/infopath/2007/PartnerControls"/>
    <xsd:element name="vendor" ma:index="0" ma:displayName="Processor" ma:format="Dropdown" ma:internalName="vendor">
      <xsd:simpleType>
        <xsd:restriction base="dms:Choice">
          <xsd:enumeration value="Ada Valley Meat Company  1314-0001"/>
          <xsd:enumeration value="Albie's Food Products, LLC  1617-0003"/>
          <xsd:enumeration value="Alpha Foods Co.   0506-0004"/>
          <xsd:enumeration value="American Foods Group 1112-0005"/>
          <xsd:enumeration value="Appeeling Fruits Inc.   1516-0006"/>
          <xsd:enumeration value="Ardella's (Rich Andres)  0506-0007"/>
          <xsd:enumeration value="Asian Food Solutions   Inc  0809-0009"/>
          <xsd:enumeration value="Bake Crafters Food Company  1617-0010"/>
          <xsd:enumeration value="Basic American Foods  0607-0011"/>
          <xsd:enumeration value="Bernatello's Pizza, Inc."/>
          <xsd:enumeration value="Bimbo Bakeries 1920-0115"/>
          <xsd:enumeration value="Bongards Creameries  0910-0012"/>
          <xsd:enumeration value="Brookwood Farms  0607-0013"/>
          <xsd:enumeration value="Buena Vista Foods  0607-0014"/>
          <xsd:enumeration value="Butterball 1819-0112"/>
          <xsd:enumeration value="Cains Foods  0607-0016"/>
          <xsd:enumeration value="Campbell's Soup Company  1819-0017"/>
          <xsd:enumeration value="Cargill Kitchen Solutions   0506-0019"/>
          <xsd:enumeration value="Cargill Meat Solutions Corp.  1112-0020"/>
          <xsd:enumeration value="Cavendish Farms Inc.  0506-0021"/>
          <xsd:enumeration value="Channel Fish Processing Co.   Inc.  1314-0022"/>
          <xsd:enumeration value="Chefs Corner  1011-0023"/>
          <xsd:enumeration value="Cherry Central Cooperative  1415-0024"/>
          <xsd:enumeration value="Chinese Food Solutions 1920-0116"/>
          <xsd:enumeration value="Citrus Systems   Inc.  0506-0025"/>
          <xsd:enumeration value="Classic Pizza Crust  1718-0026"/>
          <xsd:enumeration value="Comida Vida   Inc.   1617-0027"/>
          <xsd:enumeration value="ConAgra Foods  0506-0028"/>
          <xsd:enumeration value="Custom Food Solutions   L.L.C.  1415-0030"/>
          <xsd:enumeration value="Del Monte Foods   Inc.   1718-0032"/>
          <xsd:enumeration value="Don Lee Farms  0607-0033"/>
          <xsd:enumeration value="E S Foods  0506-0034"/>
          <xsd:enumeration value="Farmington Fresh Foods  1617-0037"/>
          <xsd:enumeration value="Foodscapes (PenPak Corp)  1718-0039"/>
          <xsd:enumeration value="Foster Farms  0506-0040"/>
          <xsd:enumeration value="Fresh Innovations  1112-0041"/>
          <xsd:enumeration value="Gilman Cheese Corporation  1617-0042"/>
          <xsd:enumeration value="Gold Creek Foods 1819-0111"/>
          <xsd:enumeration value="High Liner Foods  0506-0044"/>
          <xsd:enumeration value="Horizon Snack Foods   Inc.   0506-0045"/>
          <xsd:enumeration value="House of Raeford  0506-0046"/>
          <xsd:enumeration value="Idahoan Foods  1112-0047"/>
          <xsd:enumeration value="Integrated Food Service  0506-0048"/>
          <xsd:enumeration value="J &amp; J Snack Food Corp.  0607-0049"/>
          <xsd:enumeration value="J.M. Smucker Company  1415-0091"/>
          <xsd:enumeration value="Jane's Dough (Donato's Pizza) 1819-0108"/>
          <xsd:enumeration value="Jennie-O Turkey Store  0506-0050"/>
          <xsd:enumeration value="JTM Provisions Co.   Inc.   0607-0051"/>
          <xsd:enumeration value="K B. Pizza Company  0506-0052"/>
          <xsd:enumeration value="Kasas Food Distributing Co Inc.  0809-0053"/>
          <xsd:enumeration value="Kraft Heinz Foods Company  1213-0054"/>
          <xsd:enumeration value="Lamb Weston   Inc.   0506-0055"/>
          <xsd:enumeration value="Land O'Lakes   Inc.  0506-0056"/>
          <xsd:enumeration value="Litehouse Foods  0607-0057"/>
          <xsd:enumeration value="M.C.I. Foods Inc. 0506-0059"/>
          <xsd:enumeration value="Maid-Rite Specialty Foods  0607-0060"/>
          <xsd:enumeration value="McCain Foods USA   Inc.  0506-0062"/>
          <xsd:enumeration value="Michael Foods  0506-0063"/>
          <xsd:enumeration value="Mickeys Wholesale Pizza  1314-0064"/>
          <xsd:enumeration value="Mrs. Clarks Foods   Inc.  0607-0065"/>
          <xsd:enumeration value="Muffin Town (J.S.B Industries Inc.)  0506-0067"/>
          <xsd:enumeration value="Nardone Bros Baking  0506-0068"/>
          <xsd:enumeration value="National Food Group  1112-0069"/>
          <xsd:enumeration value="Nicks Famous BBQ  1213-0070"/>
          <xsd:enumeration value="Ott Food Products  0607-0073"/>
          <xsd:enumeration value="Peterson Farms  1112-0074"/>
          <xsd:enumeration value="Pieper's Pies 1819-0113"/>
          <xsd:enumeration value="Pilgrims Pride Corporation  0506-0075"/>
          <xsd:enumeration value="Preferred Meals 0506-0077"/>
          <xsd:enumeration value="Red Gold   LLC  0506-0078"/>
          <xsd:enumeration value="Revolution Foods  1516-0079"/>
          <xsd:enumeration value="Rich Chicks LLC  1415-0080"/>
          <xsd:enumeration value="Rich Products  0506-0081"/>
          <xsd:enumeration value="Rose &amp; Shore   Inc.  1415-0082"/>
          <xsd:enumeration value="S &amp; F Foods   Inc.   0607-0083"/>
          <xsd:enumeration value="S.A. Piazza &amp; Associates  0506-0084"/>
          <xsd:enumeration value="Sals Pizza  0506-0085"/>
          <xsd:enumeration value="Sauer Brands  0809-0015"/>
          <xsd:enumeration value="Schmidt Baking  1213-0086"/>
          <xsd:enumeration value="Schwans Food Service  Inc  0405-0087"/>
          <xsd:enumeration value="Silver Springs Farms  0607-0089"/>
          <xsd:enumeration value="Simplot Company  0506-0090"/>
          <xsd:enumeration value="SoloFresco Brands  1718-0108"/>
          <xsd:enumeration value="Southern Classic Food Group  0607-0092"/>
          <xsd:enumeration value="Southern Press and Packing  1415-0093"/>
          <xsd:enumeration value="Sunrise Growers 1920-0114"/>
          <xsd:enumeration value="Sunset Orchard  1112-0094"/>
          <xsd:enumeration value="Tabatchnick Fine Foods  0506-0095"/>
          <xsd:enumeration value="Tasty Brands LLC.  0910-0096"/>
          <xsd:enumeration value="The Fathers Table  1314-0097"/>
          <xsd:enumeration value="Tony Roberts Company  1112-0098"/>
          <xsd:enumeration value="Tools for Schools (Good Source Solutions)  1112-0099"/>
          <xsd:enumeration value="Trident Seafoods Corp.  0910-0100"/>
          <xsd:enumeration value="Trinity Frozen Foods  1718-0101"/>
          <xsd:enumeration value="Tyson Sales &amp; Distribution   0506-0102"/>
          <xsd:enumeration value="Uno Foods   Inc.  0506-0103"/>
          <xsd:enumeration value="Velmar Foods  0809-0105"/>
          <xsd:enumeration value="Wawona Frozen Foods  0506-0106"/>
          <xsd:enumeration value="Yangs 5th Taste  0607-0107"/>
        </xsd:restriction>
      </xsd:simpleType>
    </xsd:element>
    <xsd:element name="Doc_x002d_Type" ma:index="12" ma:displayName="Doc-Type" ma:default="SEPDS" ma:format="RadioButtons" ma:internalName="Doc_x002d_Type">
      <xsd:simpleType>
        <xsd:restriction base="dms:Choice">
          <xsd:enumeration value="SEPDS"/>
        </xsd:restriction>
      </xsd:simpleType>
    </xsd:element>
    <xsd:element name="FY" ma:index="13" ma:displayName="School Year" ma:default="SY 2022" ma:format="RadioButtons" ma:internalName="FY">
      <xsd:simpleType>
        <xsd:restriction base="dms:Choice">
          <xsd:enumeration value="SY 2019"/>
          <xsd:enumeration value="SY 2020"/>
          <xsd:enumeration value="SY 2021"/>
          <xsd:enumeration value="SY 2022"/>
          <xsd:enumeration value="SY 2023"/>
          <xsd:enumeration value="SY 2024"/>
          <xsd:enumeration value="SY 202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Audience" ma:index="14" nillable="true" ma:displayName="Target Audiences" ma:description="Target Audiences is a site column created by the Publishing feature. It is used to specify audiences to which this page will be targeted." ma:internalName="Audienc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3" nillable="true" ma:displayName="Date Modified" ma:description="The date on which this resource was last modified" ma:format="DateTime" ma:indexed="tru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bba3-b343-484f-bec3-eb0518693f0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18F17-AF00-44B2-9DFD-5BCCCF4F28FF}">
  <ds:schemaRefs>
    <ds:schemaRef ds:uri="http://schemas.microsoft.com/sharepoint/v3/fields"/>
    <ds:schemaRef ds:uri="http://schemas.microsoft.com/office/2006/documentManagement/types"/>
    <ds:schemaRef ds:uri="619deea3-b82a-4324-abc9-c36ccb056917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28C79D-4FBC-4D83-8E13-A8D6D48F7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deea3-b82a-4324-abc9-c36ccb056917"/>
    <ds:schemaRef ds:uri="http://schemas.microsoft.com/sharepoint/v3"/>
    <ds:schemaRef ds:uri="http://schemas.microsoft.com/sharepoint/v3/fields"/>
    <ds:schemaRef ds:uri="61a5bba3-b343-484f-bec3-eb0518693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01ED0F-5316-4F8D-A3EB-AB0A01EC1F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Scott Knapper</cp:lastModifiedBy>
  <cp:lastPrinted>2020-11-11T20:04:01Z</cp:lastPrinted>
  <dcterms:created xsi:type="dcterms:W3CDTF">2019-09-13T10:37:59Z</dcterms:created>
  <dcterms:modified xsi:type="dcterms:W3CDTF">2020-11-11T20:04:34Z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0x010100CECDCCED50A2774786122514B50E0911</vt:lpwstr>
  </property>
</Properties>
</file>